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utanga/Desktop/Manuscripts 2019-2020/Chap.1 PCR detection of Salmonella/Manuscript writing/BMC Microbiology/"/>
    </mc:Choice>
  </mc:AlternateContent>
  <xr:revisionPtr revIDLastSave="0" documentId="13_ncr:1_{BDE3663F-E46E-EE4F-B8F1-BB8FA6977574}" xr6:coauthVersionLast="36" xr6:coauthVersionMax="36" xr10:uidLastSave="{00000000-0000-0000-0000-000000000000}"/>
  <bookViews>
    <workbookView xWindow="0" yWindow="460" windowWidth="28800" windowHeight="16580" xr2:uid="{395A9B12-6950-9E4E-A3C7-DE70BBFB7C5A}"/>
  </bookViews>
  <sheets>
    <sheet name="Figure 1" sheetId="1" r:id="rId1"/>
  </sheets>
  <definedNames>
    <definedName name="_GoBack" localSheetId="0">'Figure 1'!$F$4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1" l="1"/>
  <c r="K65" i="1"/>
  <c r="F65" i="1" l="1"/>
  <c r="E65" i="1"/>
  <c r="F64" i="1"/>
  <c r="E64" i="1"/>
  <c r="F63" i="1"/>
  <c r="E63" i="1"/>
  <c r="F42" i="1"/>
  <c r="E42" i="1"/>
  <c r="K41" i="1"/>
  <c r="J41" i="1"/>
  <c r="F41" i="1"/>
  <c r="E41" i="1"/>
  <c r="K40" i="1"/>
  <c r="J40" i="1"/>
  <c r="F40" i="1"/>
  <c r="E40" i="1"/>
  <c r="F29" i="1"/>
  <c r="E29" i="1"/>
  <c r="F28" i="1"/>
  <c r="E28" i="1"/>
  <c r="F27" i="1"/>
  <c r="E27" i="1"/>
  <c r="F6" i="1" l="1"/>
  <c r="F7" i="1"/>
  <c r="F8" i="1"/>
  <c r="F9" i="1"/>
  <c r="F10" i="1"/>
  <c r="F5" i="1"/>
  <c r="E6" i="1"/>
  <c r="E7" i="1"/>
  <c r="E8" i="1"/>
  <c r="E9" i="1"/>
  <c r="E10" i="1"/>
  <c r="E5" i="1"/>
</calcChain>
</file>

<file path=xl/sharedStrings.xml><?xml version="1.0" encoding="utf-8"?>
<sst xmlns="http://schemas.openxmlformats.org/spreadsheetml/2006/main" count="395" uniqueCount="62">
  <si>
    <t>E.coli</t>
  </si>
  <si>
    <t>E.cloacae</t>
  </si>
  <si>
    <t>E.gergoviae</t>
  </si>
  <si>
    <t>S.dysenteriae</t>
  </si>
  <si>
    <t>A.baumannii</t>
  </si>
  <si>
    <t>P.aeruginosae</t>
  </si>
  <si>
    <t>S.aureus</t>
  </si>
  <si>
    <t>E.faecium</t>
  </si>
  <si>
    <t>E.faecalis</t>
  </si>
  <si>
    <t>1X sterile PBS</t>
  </si>
  <si>
    <t>K. pneumoniae</t>
  </si>
  <si>
    <t>1ng/μL</t>
  </si>
  <si>
    <t>100pg/μL</t>
  </si>
  <si>
    <t>10pg/μL</t>
  </si>
  <si>
    <t>1pg/μL</t>
  </si>
  <si>
    <t>100fg/μL</t>
  </si>
  <si>
    <t>10fg/μL</t>
  </si>
  <si>
    <t>1fg/μL</t>
  </si>
  <si>
    <t>PCR negative control</t>
  </si>
  <si>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Paratyphi A</t>
    </r>
  </si>
  <si>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Typhimurium</t>
    </r>
  </si>
  <si>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Heidelberg</t>
    </r>
  </si>
  <si>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Weltevreden</t>
    </r>
  </si>
  <si>
    <t>Cp 1</t>
  </si>
  <si>
    <t>2hrs</t>
  </si>
  <si>
    <t>3hrs</t>
  </si>
  <si>
    <t>4hrs</t>
  </si>
  <si>
    <t>5hrs</t>
  </si>
  <si>
    <t>6hrs</t>
  </si>
  <si>
    <t>7hrs</t>
  </si>
  <si>
    <t>8hrs</t>
  </si>
  <si>
    <t>9hrs</t>
  </si>
  <si>
    <t>10hrs</t>
  </si>
  <si>
    <t>11hrs</t>
  </si>
  <si>
    <t>12hrs</t>
  </si>
  <si>
    <t xml:space="preserve"> </t>
  </si>
  <si>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Typhi</t>
    </r>
  </si>
  <si>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 Enteritidis</t>
    </r>
  </si>
  <si>
    <t xml:space="preserve">Cp values of 1 ng/µl samples in triplicates </t>
  </si>
  <si>
    <t>Cp1</t>
  </si>
  <si>
    <t>Cp2</t>
  </si>
  <si>
    <t>Cp3</t>
  </si>
  <si>
    <t>μ</t>
  </si>
  <si>
    <t>σ</t>
  </si>
  <si>
    <t>ND</t>
  </si>
  <si>
    <t>NA</t>
  </si>
  <si>
    <t>Bacterial species/serovar RNA</t>
  </si>
  <si>
    <t>PCR negative control (RNase free water)</t>
  </si>
  <si>
    <r>
      <t xml:space="preserve">1. Data for Figure 1. Specificity of the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16S rRNA TaqMan RT-PCR assay on 6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 serovars and 10 non-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bacterial species at 1ng/µl RNA concentrations in triplicate</t>
    </r>
  </si>
  <si>
    <t xml:space="preserve">Cp values in triplicates </t>
  </si>
  <si>
    <r>
      <t xml:space="preserve">3. Data for Figure 3. Limit of detection of 16S rRNA and 16S rDNA in 10-fold serial dilutions of </t>
    </r>
    <r>
      <rPr>
        <i/>
        <sz val="12"/>
        <color theme="1"/>
        <rFont val="Calibri"/>
        <family val="2"/>
      </rPr>
      <t>Salmonella</t>
    </r>
    <r>
      <rPr>
        <sz val="12"/>
        <color theme="1"/>
        <rFont val="Calibri"/>
        <family val="2"/>
      </rPr>
      <t xml:space="preserve"> Typhimurium SL1344 in 1 ml human blood</t>
    </r>
  </si>
  <si>
    <t>Cp= Cross point; μ= Mean; σ= Standard deviation; ND= Not detected and NA= Not applicable</t>
  </si>
  <si>
    <r>
      <t xml:space="preserve">4. Data for Figure 4. Limit of detection of 16S rRNA and 16S rDNA in time course measurements of blood cultures of 10 ml blood spiked with 5 CFU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Typhimurium SL1344 per ml blood</t>
    </r>
  </si>
  <si>
    <t xml:space="preserve">          </t>
  </si>
  <si>
    <t xml:space="preserve">   Cp values in triplicates-16S rRNA</t>
  </si>
  <si>
    <t>Cp values in triplicates-16S rDNA</t>
  </si>
  <si>
    <t>Cp values in triplicates-16S rRNA</t>
  </si>
  <si>
    <t xml:space="preserve">Blood cultures samples at different  incubation time in BacT/ALERT </t>
  </si>
  <si>
    <r>
      <t xml:space="preserve">10-fold dilutions of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Typhimurium RNA</t>
    </r>
  </si>
  <si>
    <r>
      <t xml:space="preserve">10-fold serial dilutions of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Typhimurium CFU</t>
    </r>
  </si>
  <si>
    <t>Cp values in triplicates in non-spiked blood culture bottle</t>
  </si>
  <si>
    <r>
      <rPr>
        <sz val="12"/>
        <color theme="1"/>
        <rFont val="Calibri"/>
        <family val="2"/>
        <scheme val="minor"/>
      </rPr>
      <t xml:space="preserve">2. Data for Figure 2. Limit of detection (LOD) of the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16S rRNA TaqMan real-time RT-PCR assay in concentrations of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Typhimurium SL1344 RNA from 1fg/μl to 1ng/μl in triplicate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</si>
</sst>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E+00"/>
    <numFmt numFmtId="165" formatCode="0.0"/>
  </numFmts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2" fontId="0" fillId="0" borderId="1" xfId="0" applyNumberFormat="1" applyFont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left"/>
    </xf>
    <xf numFmtId="165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2" fontId="0" fillId="0" borderId="1" xfId="0" applyNumberFormat="1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165" fontId="0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/>
    <xf numFmtId="164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4" fillId="0" borderId="5" xfId="0" applyFont="1" applyBorder="1"/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6E7D-4E2D-C146-A13A-24B3ABE903B5}">
  <dimension ref="A2:P66"/>
  <sheetViews>
    <sheetView tabSelected="1" workbookViewId="0">
      <selection activeCell="O53" sqref="O53"/>
    </sheetView>
  </sheetViews>
  <sheetFormatPr baseColWidth="10" defaultRowHeight="16" x14ac:dyDescent="0.2"/>
  <cols>
    <col min="1" max="1" width="56" customWidth="1"/>
    <col min="2" max="2" width="10.83203125" customWidth="1"/>
    <col min="3" max="3" width="11.83203125" customWidth="1"/>
    <col min="4" max="4" width="11.5" bestFit="1" customWidth="1"/>
    <col min="5" max="5" width="11.6640625" bestFit="1" customWidth="1"/>
    <col min="6" max="6" width="11" bestFit="1" customWidth="1"/>
  </cols>
  <sheetData>
    <row r="2" spans="1:7" x14ac:dyDescent="0.2">
      <c r="A2" t="s">
        <v>48</v>
      </c>
    </row>
    <row r="3" spans="1:7" x14ac:dyDescent="0.2">
      <c r="A3" s="2"/>
      <c r="B3" s="34" t="s">
        <v>38</v>
      </c>
      <c r="C3" s="35"/>
      <c r="D3" s="35"/>
      <c r="E3" s="35"/>
      <c r="F3" s="36"/>
      <c r="G3" t="s">
        <v>35</v>
      </c>
    </row>
    <row r="4" spans="1:7" x14ac:dyDescent="0.2">
      <c r="A4" s="7" t="s">
        <v>46</v>
      </c>
      <c r="B4" s="7" t="s">
        <v>39</v>
      </c>
      <c r="C4" s="7" t="s">
        <v>40</v>
      </c>
      <c r="D4" s="7" t="s">
        <v>41</v>
      </c>
      <c r="E4" s="8" t="s">
        <v>42</v>
      </c>
      <c r="F4" s="8" t="s">
        <v>43</v>
      </c>
    </row>
    <row r="5" spans="1:7" x14ac:dyDescent="0.2">
      <c r="A5" s="1" t="s">
        <v>36</v>
      </c>
      <c r="B5" s="3">
        <v>17.96</v>
      </c>
      <c r="C5" s="3">
        <v>18.48</v>
      </c>
      <c r="D5" s="3">
        <v>17.059999999999999</v>
      </c>
      <c r="E5" s="4">
        <f>AVERAGE(B5:D5)</f>
        <v>17.833333333333332</v>
      </c>
      <c r="F5" s="4">
        <f>STDEV(B5:D5)</f>
        <v>0.7184242015225647</v>
      </c>
    </row>
    <row r="6" spans="1:7" x14ac:dyDescent="0.2">
      <c r="A6" s="1" t="s">
        <v>19</v>
      </c>
      <c r="B6" s="3">
        <v>16.75</v>
      </c>
      <c r="C6" s="3">
        <v>17.55</v>
      </c>
      <c r="D6" s="3">
        <v>16.899999999999999</v>
      </c>
      <c r="E6" s="4">
        <f t="shared" ref="E6:E10" si="0">AVERAGE(B6:D6)</f>
        <v>17.066666666666666</v>
      </c>
      <c r="F6" s="4">
        <f t="shared" ref="F6:F10" si="1">STDEV(B6:D6)</f>
        <v>0.4252450274057698</v>
      </c>
    </row>
    <row r="7" spans="1:7" x14ac:dyDescent="0.2">
      <c r="A7" s="1" t="s">
        <v>20</v>
      </c>
      <c r="B7" s="3">
        <v>17.7</v>
      </c>
      <c r="C7" s="3">
        <v>18.78</v>
      </c>
      <c r="D7" s="3">
        <v>17.47</v>
      </c>
      <c r="E7" s="4">
        <f t="shared" si="0"/>
        <v>17.983333333333334</v>
      </c>
      <c r="F7" s="4">
        <f t="shared" si="1"/>
        <v>0.69945216657991349</v>
      </c>
    </row>
    <row r="8" spans="1:7" x14ac:dyDescent="0.2">
      <c r="A8" s="1" t="s">
        <v>37</v>
      </c>
      <c r="B8" s="3">
        <v>16.399999999999999</v>
      </c>
      <c r="C8" s="3">
        <v>16.010000000000002</v>
      </c>
      <c r="D8" s="3">
        <v>15.87</v>
      </c>
      <c r="E8" s="4">
        <f t="shared" si="0"/>
        <v>16.09333333333333</v>
      </c>
      <c r="F8" s="4">
        <f t="shared" si="1"/>
        <v>0.27465129406819283</v>
      </c>
    </row>
    <row r="9" spans="1:7" x14ac:dyDescent="0.2">
      <c r="A9" s="1" t="s">
        <v>21</v>
      </c>
      <c r="B9" s="3">
        <v>19.809999999999999</v>
      </c>
      <c r="C9" s="3">
        <v>18.53</v>
      </c>
      <c r="D9" s="3">
        <v>19.329999999999998</v>
      </c>
      <c r="E9" s="4">
        <f t="shared" si="0"/>
        <v>19.223333333333333</v>
      </c>
      <c r="F9" s="4">
        <f t="shared" si="1"/>
        <v>0.64663230149237949</v>
      </c>
    </row>
    <row r="10" spans="1:7" x14ac:dyDescent="0.2">
      <c r="A10" s="1" t="s">
        <v>22</v>
      </c>
      <c r="B10" s="3">
        <v>16.79</v>
      </c>
      <c r="C10" s="3">
        <v>19.579999999999998</v>
      </c>
      <c r="D10" s="3">
        <v>17.84</v>
      </c>
      <c r="E10" s="4">
        <f t="shared" si="0"/>
        <v>18.069999999999997</v>
      </c>
      <c r="F10" s="4">
        <f t="shared" si="1"/>
        <v>1.4091486791676735</v>
      </c>
    </row>
    <row r="11" spans="1:7" x14ac:dyDescent="0.2">
      <c r="A11" s="6" t="s">
        <v>10</v>
      </c>
      <c r="B11" s="3" t="s">
        <v>44</v>
      </c>
      <c r="C11" s="3" t="s">
        <v>44</v>
      </c>
      <c r="D11" s="3" t="s">
        <v>44</v>
      </c>
      <c r="E11" s="3" t="s">
        <v>45</v>
      </c>
      <c r="F11" s="3" t="s">
        <v>45</v>
      </c>
    </row>
    <row r="12" spans="1:7" x14ac:dyDescent="0.2">
      <c r="A12" s="6" t="s">
        <v>0</v>
      </c>
      <c r="B12" s="3" t="s">
        <v>44</v>
      </c>
      <c r="C12" s="3" t="s">
        <v>44</v>
      </c>
      <c r="D12" s="3" t="s">
        <v>44</v>
      </c>
      <c r="E12" s="3" t="s">
        <v>45</v>
      </c>
      <c r="F12" s="3" t="s">
        <v>45</v>
      </c>
    </row>
    <row r="13" spans="1:7" x14ac:dyDescent="0.2">
      <c r="A13" s="6" t="s">
        <v>1</v>
      </c>
      <c r="B13" s="3" t="s">
        <v>44</v>
      </c>
      <c r="C13" s="3" t="s">
        <v>44</v>
      </c>
      <c r="D13" s="3" t="s">
        <v>44</v>
      </c>
      <c r="E13" s="3" t="s">
        <v>45</v>
      </c>
      <c r="F13" s="3" t="s">
        <v>45</v>
      </c>
    </row>
    <row r="14" spans="1:7" x14ac:dyDescent="0.2">
      <c r="A14" s="6" t="s">
        <v>2</v>
      </c>
      <c r="B14" s="3" t="s">
        <v>44</v>
      </c>
      <c r="C14" s="3" t="s">
        <v>44</v>
      </c>
      <c r="D14" s="3" t="s">
        <v>44</v>
      </c>
      <c r="E14" s="3" t="s">
        <v>45</v>
      </c>
      <c r="F14" s="3" t="s">
        <v>45</v>
      </c>
    </row>
    <row r="15" spans="1:7" x14ac:dyDescent="0.2">
      <c r="A15" s="6" t="s">
        <v>3</v>
      </c>
      <c r="B15" s="3" t="s">
        <v>44</v>
      </c>
      <c r="C15" s="3" t="s">
        <v>44</v>
      </c>
      <c r="D15" s="3" t="s">
        <v>44</v>
      </c>
      <c r="E15" s="3" t="s">
        <v>45</v>
      </c>
      <c r="F15" s="3" t="s">
        <v>45</v>
      </c>
    </row>
    <row r="16" spans="1:7" x14ac:dyDescent="0.2">
      <c r="A16" s="6" t="s">
        <v>4</v>
      </c>
      <c r="B16" s="3" t="s">
        <v>44</v>
      </c>
      <c r="C16" s="3" t="s">
        <v>44</v>
      </c>
      <c r="D16" s="3" t="s">
        <v>44</v>
      </c>
      <c r="E16" s="3" t="s">
        <v>45</v>
      </c>
      <c r="F16" s="3" t="s">
        <v>45</v>
      </c>
    </row>
    <row r="17" spans="1:7" x14ac:dyDescent="0.2">
      <c r="A17" s="6" t="s">
        <v>5</v>
      </c>
      <c r="B17" s="3" t="s">
        <v>44</v>
      </c>
      <c r="C17" s="3" t="s">
        <v>44</v>
      </c>
      <c r="D17" s="3" t="s">
        <v>44</v>
      </c>
      <c r="E17" s="3" t="s">
        <v>45</v>
      </c>
      <c r="F17" s="3" t="s">
        <v>45</v>
      </c>
    </row>
    <row r="18" spans="1:7" x14ac:dyDescent="0.2">
      <c r="A18" s="6" t="s">
        <v>6</v>
      </c>
      <c r="B18" s="3" t="s">
        <v>44</v>
      </c>
      <c r="C18" s="3" t="s">
        <v>44</v>
      </c>
      <c r="D18" s="3" t="s">
        <v>44</v>
      </c>
      <c r="E18" s="3" t="s">
        <v>45</v>
      </c>
      <c r="F18" s="3" t="s">
        <v>45</v>
      </c>
    </row>
    <row r="19" spans="1:7" x14ac:dyDescent="0.2">
      <c r="A19" s="6" t="s">
        <v>7</v>
      </c>
      <c r="B19" s="3" t="s">
        <v>44</v>
      </c>
      <c r="C19" s="3" t="s">
        <v>44</v>
      </c>
      <c r="D19" s="3" t="s">
        <v>44</v>
      </c>
      <c r="E19" s="3" t="s">
        <v>45</v>
      </c>
      <c r="F19" s="3" t="s">
        <v>45</v>
      </c>
    </row>
    <row r="20" spans="1:7" x14ac:dyDescent="0.2">
      <c r="A20" s="6" t="s">
        <v>8</v>
      </c>
      <c r="B20" s="3" t="s">
        <v>44</v>
      </c>
      <c r="C20" s="3" t="s">
        <v>44</v>
      </c>
      <c r="D20" s="3" t="s">
        <v>44</v>
      </c>
      <c r="E20" s="3" t="s">
        <v>45</v>
      </c>
      <c r="F20" s="3" t="s">
        <v>45</v>
      </c>
    </row>
    <row r="21" spans="1:7" x14ac:dyDescent="0.2">
      <c r="A21" s="1" t="s">
        <v>47</v>
      </c>
      <c r="B21" s="3" t="s">
        <v>44</v>
      </c>
      <c r="C21" s="3" t="s">
        <v>44</v>
      </c>
      <c r="D21" s="3" t="s">
        <v>44</v>
      </c>
      <c r="E21" s="3" t="s">
        <v>45</v>
      </c>
      <c r="F21" s="3" t="s">
        <v>45</v>
      </c>
    </row>
    <row r="22" spans="1:7" x14ac:dyDescent="0.2">
      <c r="A22" s="10" t="s">
        <v>51</v>
      </c>
    </row>
    <row r="23" spans="1:7" x14ac:dyDescent="0.2">
      <c r="A23" s="9" t="s">
        <v>35</v>
      </c>
    </row>
    <row r="24" spans="1:7" x14ac:dyDescent="0.2">
      <c r="A24" s="9" t="s">
        <v>61</v>
      </c>
      <c r="B24" s="2"/>
      <c r="C24" s="2"/>
      <c r="D24" s="2"/>
    </row>
    <row r="25" spans="1:7" x14ac:dyDescent="0.2">
      <c r="A25" s="12"/>
      <c r="B25" s="13" t="s">
        <v>49</v>
      </c>
      <c r="C25" s="14"/>
      <c r="D25" s="14"/>
      <c r="E25" s="14"/>
      <c r="F25" s="15"/>
    </row>
    <row r="26" spans="1:7" x14ac:dyDescent="0.2">
      <c r="A26" s="16" t="s">
        <v>58</v>
      </c>
      <c r="B26" s="17" t="s">
        <v>39</v>
      </c>
      <c r="C26" s="17" t="s">
        <v>40</v>
      </c>
      <c r="D26" s="17" t="s">
        <v>41</v>
      </c>
      <c r="E26" s="18" t="s">
        <v>42</v>
      </c>
      <c r="F26" s="18" t="s">
        <v>43</v>
      </c>
    </row>
    <row r="27" spans="1:7" x14ac:dyDescent="0.2">
      <c r="A27" s="16" t="s">
        <v>11</v>
      </c>
      <c r="B27" s="16">
        <v>17.940000000000001</v>
      </c>
      <c r="C27" s="16">
        <v>19.78</v>
      </c>
      <c r="D27" s="16">
        <v>15.02</v>
      </c>
      <c r="E27" s="19">
        <f>AVERAGE(B27:D27)</f>
        <v>17.579999999999998</v>
      </c>
      <c r="F27" s="19">
        <f>_xlfn.STDEV.P(B27:D27)</f>
        <v>1.9598639408557925</v>
      </c>
    </row>
    <row r="28" spans="1:7" x14ac:dyDescent="0.2">
      <c r="A28" s="16" t="s">
        <v>12</v>
      </c>
      <c r="B28" s="16">
        <v>22.88</v>
      </c>
      <c r="C28" s="16">
        <v>24.46</v>
      </c>
      <c r="D28" s="16">
        <v>22.28</v>
      </c>
      <c r="E28" s="19">
        <f t="shared" ref="E28:E29" si="2">AVERAGE(B28:D28)</f>
        <v>23.206666666666667</v>
      </c>
      <c r="F28" s="19">
        <f t="shared" ref="F28:F29" si="3">_xlfn.STDEV.P(B28:D28)</f>
        <v>0.91946844547391759</v>
      </c>
    </row>
    <row r="29" spans="1:7" x14ac:dyDescent="0.2">
      <c r="A29" s="16" t="s">
        <v>13</v>
      </c>
      <c r="B29" s="16">
        <v>34.119999999999997</v>
      </c>
      <c r="C29" s="16">
        <v>33.17</v>
      </c>
      <c r="D29" s="16">
        <v>31.92</v>
      </c>
      <c r="E29" s="19">
        <f t="shared" si="2"/>
        <v>33.07</v>
      </c>
      <c r="F29" s="19">
        <f t="shared" si="3"/>
        <v>0.90092545011597025</v>
      </c>
    </row>
    <row r="30" spans="1:7" x14ac:dyDescent="0.2">
      <c r="A30" s="16" t="s">
        <v>14</v>
      </c>
      <c r="B30" s="16" t="s">
        <v>44</v>
      </c>
      <c r="C30" s="16" t="s">
        <v>44</v>
      </c>
      <c r="D30" s="16" t="s">
        <v>44</v>
      </c>
      <c r="E30" s="19" t="s">
        <v>45</v>
      </c>
      <c r="F30" s="16" t="s">
        <v>45</v>
      </c>
      <c r="G30" s="20"/>
    </row>
    <row r="31" spans="1:7" x14ac:dyDescent="0.2">
      <c r="A31" s="16" t="s">
        <v>15</v>
      </c>
      <c r="B31" s="16" t="s">
        <v>44</v>
      </c>
      <c r="C31" s="16" t="s">
        <v>44</v>
      </c>
      <c r="D31" s="16" t="s">
        <v>44</v>
      </c>
      <c r="E31" s="19" t="s">
        <v>45</v>
      </c>
      <c r="F31" s="16" t="s">
        <v>45</v>
      </c>
    </row>
    <row r="32" spans="1:7" x14ac:dyDescent="0.2">
      <c r="A32" s="16" t="s">
        <v>16</v>
      </c>
      <c r="B32" s="16" t="s">
        <v>44</v>
      </c>
      <c r="C32" s="16" t="s">
        <v>44</v>
      </c>
      <c r="D32" s="16" t="s">
        <v>44</v>
      </c>
      <c r="E32" s="19" t="s">
        <v>45</v>
      </c>
      <c r="F32" s="16" t="s">
        <v>45</v>
      </c>
    </row>
    <row r="33" spans="1:11" x14ac:dyDescent="0.2">
      <c r="A33" s="16" t="s">
        <v>17</v>
      </c>
      <c r="B33" s="16" t="s">
        <v>44</v>
      </c>
      <c r="C33" s="16" t="s">
        <v>44</v>
      </c>
      <c r="D33" s="16" t="s">
        <v>44</v>
      </c>
      <c r="E33" s="19" t="s">
        <v>45</v>
      </c>
      <c r="F33" s="16" t="s">
        <v>45</v>
      </c>
    </row>
    <row r="34" spans="1:11" x14ac:dyDescent="0.2">
      <c r="A34" s="16" t="s">
        <v>18</v>
      </c>
      <c r="B34" s="16" t="s">
        <v>44</v>
      </c>
      <c r="C34" s="16" t="s">
        <v>44</v>
      </c>
      <c r="D34" s="16" t="s">
        <v>44</v>
      </c>
      <c r="E34" s="19" t="s">
        <v>45</v>
      </c>
      <c r="F34" s="16" t="s">
        <v>45</v>
      </c>
    </row>
    <row r="35" spans="1:11" x14ac:dyDescent="0.2">
      <c r="A35" s="10" t="s">
        <v>51</v>
      </c>
    </row>
    <row r="36" spans="1:11" x14ac:dyDescent="0.2">
      <c r="A36" s="5"/>
    </row>
    <row r="37" spans="1:11" x14ac:dyDescent="0.2">
      <c r="A37" s="21" t="s">
        <v>50</v>
      </c>
    </row>
    <row r="38" spans="1:11" x14ac:dyDescent="0.2">
      <c r="A38" s="11" t="s">
        <v>53</v>
      </c>
      <c r="B38" s="34" t="s">
        <v>54</v>
      </c>
      <c r="C38" s="35"/>
      <c r="D38" s="35"/>
      <c r="E38" s="35"/>
      <c r="F38" s="36"/>
      <c r="G38" s="34" t="s">
        <v>55</v>
      </c>
      <c r="H38" s="35"/>
      <c r="I38" s="35"/>
      <c r="J38" s="35"/>
      <c r="K38" s="36"/>
    </row>
    <row r="39" spans="1:11" x14ac:dyDescent="0.2">
      <c r="A39" s="7" t="s">
        <v>59</v>
      </c>
      <c r="B39" s="7" t="s">
        <v>39</v>
      </c>
      <c r="C39" s="7" t="s">
        <v>40</v>
      </c>
      <c r="D39" s="8" t="s">
        <v>41</v>
      </c>
      <c r="E39" s="8" t="s">
        <v>42</v>
      </c>
      <c r="F39" s="8" t="s">
        <v>43</v>
      </c>
      <c r="G39" s="8" t="s">
        <v>39</v>
      </c>
      <c r="H39" s="8" t="s">
        <v>40</v>
      </c>
      <c r="I39" s="8" t="s">
        <v>41</v>
      </c>
      <c r="J39" s="8" t="s">
        <v>42</v>
      </c>
      <c r="K39" s="8" t="s">
        <v>43</v>
      </c>
    </row>
    <row r="40" spans="1:11" x14ac:dyDescent="0.2">
      <c r="A40" s="27">
        <v>10000000</v>
      </c>
      <c r="B40" s="16">
        <v>16.57</v>
      </c>
      <c r="C40" s="16">
        <v>17.399999999999999</v>
      </c>
      <c r="D40" s="16">
        <v>16.89</v>
      </c>
      <c r="E40" s="19">
        <f>AVERAGE(B40:D40)</f>
        <v>16.953333333333333</v>
      </c>
      <c r="F40" s="19">
        <f>STDEV(B40:D40)</f>
        <v>0.41860880704224623</v>
      </c>
      <c r="G40" s="22">
        <v>30.71</v>
      </c>
      <c r="H40" s="22">
        <v>32.1</v>
      </c>
      <c r="I40" s="22">
        <v>32.93</v>
      </c>
      <c r="J40" s="23">
        <f>AVERAGE(G40:I40)</f>
        <v>31.913333333333338</v>
      </c>
      <c r="K40" s="23">
        <f>STDEV(G40:I40)</f>
        <v>1.1217100041157395</v>
      </c>
    </row>
    <row r="41" spans="1:11" x14ac:dyDescent="0.2">
      <c r="A41" s="27">
        <v>1000000</v>
      </c>
      <c r="B41" s="16">
        <v>23.52</v>
      </c>
      <c r="C41" s="16">
        <v>22.2</v>
      </c>
      <c r="D41" s="16">
        <v>23.83</v>
      </c>
      <c r="E41" s="19">
        <f>AVERAGE(B41:D41)</f>
        <v>23.183333333333334</v>
      </c>
      <c r="F41" s="19">
        <f t="shared" ref="F41:F42" si="4">STDEV(B41:D41)</f>
        <v>0.86558265540232071</v>
      </c>
      <c r="G41" s="22">
        <v>35</v>
      </c>
      <c r="H41" s="22">
        <v>35</v>
      </c>
      <c r="I41" s="22">
        <v>35</v>
      </c>
      <c r="J41" s="23">
        <f>AVERAGE(G41:I41)</f>
        <v>35</v>
      </c>
      <c r="K41" s="23">
        <f>STDEV(G41:I41)</f>
        <v>0</v>
      </c>
    </row>
    <row r="42" spans="1:11" x14ac:dyDescent="0.2">
      <c r="A42" s="27">
        <v>100000</v>
      </c>
      <c r="B42" s="16">
        <v>32.450000000000003</v>
      </c>
      <c r="C42" s="16">
        <v>33.31</v>
      </c>
      <c r="D42" s="22">
        <v>32.299999999999997</v>
      </c>
      <c r="E42" s="19">
        <f>AVERAGE(B42:D42)</f>
        <v>32.686666666666667</v>
      </c>
      <c r="F42" s="19">
        <f t="shared" si="4"/>
        <v>0.5450076452063175</v>
      </c>
      <c r="G42" s="8" t="s">
        <v>44</v>
      </c>
      <c r="H42" s="8" t="s">
        <v>44</v>
      </c>
      <c r="I42" s="8" t="s">
        <v>44</v>
      </c>
      <c r="J42" s="8" t="s">
        <v>45</v>
      </c>
      <c r="K42" s="8" t="s">
        <v>45</v>
      </c>
    </row>
    <row r="43" spans="1:11" x14ac:dyDescent="0.2">
      <c r="A43" s="27">
        <v>10000</v>
      </c>
      <c r="B43" s="7" t="s">
        <v>44</v>
      </c>
      <c r="C43" s="7" t="s">
        <v>44</v>
      </c>
      <c r="D43" s="8" t="s">
        <v>44</v>
      </c>
      <c r="E43" s="8" t="s">
        <v>45</v>
      </c>
      <c r="F43" s="8" t="s">
        <v>45</v>
      </c>
      <c r="G43" s="8" t="s">
        <v>44</v>
      </c>
      <c r="H43" s="8" t="s">
        <v>44</v>
      </c>
      <c r="I43" s="8" t="s">
        <v>44</v>
      </c>
      <c r="J43" s="8" t="s">
        <v>45</v>
      </c>
      <c r="K43" s="8" t="s">
        <v>45</v>
      </c>
    </row>
    <row r="44" spans="1:11" x14ac:dyDescent="0.2">
      <c r="A44" s="27">
        <v>1000</v>
      </c>
      <c r="B44" s="7" t="s">
        <v>44</v>
      </c>
      <c r="C44" s="7" t="s">
        <v>44</v>
      </c>
      <c r="D44" s="8" t="s">
        <v>44</v>
      </c>
      <c r="E44" s="8" t="s">
        <v>45</v>
      </c>
      <c r="F44" s="8" t="s">
        <v>45</v>
      </c>
      <c r="G44" s="8" t="s">
        <v>44</v>
      </c>
      <c r="H44" s="8" t="s">
        <v>44</v>
      </c>
      <c r="I44" s="8" t="s">
        <v>44</v>
      </c>
      <c r="J44" s="8" t="s">
        <v>45</v>
      </c>
      <c r="K44" s="8" t="s">
        <v>45</v>
      </c>
    </row>
    <row r="45" spans="1:11" x14ac:dyDescent="0.2">
      <c r="A45" s="27">
        <v>100</v>
      </c>
      <c r="B45" s="7" t="s">
        <v>44</v>
      </c>
      <c r="C45" s="7" t="s">
        <v>44</v>
      </c>
      <c r="D45" s="8" t="s">
        <v>44</v>
      </c>
      <c r="E45" s="8" t="s">
        <v>45</v>
      </c>
      <c r="F45" s="8" t="s">
        <v>45</v>
      </c>
      <c r="G45" s="8" t="s">
        <v>44</v>
      </c>
      <c r="H45" s="8" t="s">
        <v>44</v>
      </c>
      <c r="I45" s="8" t="s">
        <v>44</v>
      </c>
      <c r="J45" s="8" t="s">
        <v>45</v>
      </c>
      <c r="K45" s="8" t="s">
        <v>45</v>
      </c>
    </row>
    <row r="46" spans="1:11" x14ac:dyDescent="0.2">
      <c r="A46" s="28">
        <v>10</v>
      </c>
      <c r="B46" s="7" t="s">
        <v>44</v>
      </c>
      <c r="C46" s="7" t="s">
        <v>44</v>
      </c>
      <c r="D46" s="8" t="s">
        <v>44</v>
      </c>
      <c r="E46" s="8" t="s">
        <v>45</v>
      </c>
      <c r="F46" s="8" t="s">
        <v>45</v>
      </c>
      <c r="G46" s="8" t="s">
        <v>44</v>
      </c>
      <c r="H46" s="8" t="s">
        <v>44</v>
      </c>
      <c r="I46" s="8" t="s">
        <v>44</v>
      </c>
      <c r="J46" s="8" t="s">
        <v>45</v>
      </c>
      <c r="K46" s="8" t="s">
        <v>45</v>
      </c>
    </row>
    <row r="47" spans="1:11" x14ac:dyDescent="0.2">
      <c r="A47" s="28">
        <v>1</v>
      </c>
      <c r="B47" s="7" t="s">
        <v>44</v>
      </c>
      <c r="C47" s="7" t="s">
        <v>44</v>
      </c>
      <c r="D47" s="8" t="s">
        <v>44</v>
      </c>
      <c r="E47" s="8" t="s">
        <v>45</v>
      </c>
      <c r="F47" s="8" t="s">
        <v>45</v>
      </c>
      <c r="G47" s="8" t="s">
        <v>44</v>
      </c>
      <c r="H47" s="8" t="s">
        <v>44</v>
      </c>
      <c r="I47" s="8" t="s">
        <v>44</v>
      </c>
      <c r="J47" s="8" t="s">
        <v>45</v>
      </c>
      <c r="K47" s="8" t="s">
        <v>45</v>
      </c>
    </row>
    <row r="48" spans="1:11" x14ac:dyDescent="0.2">
      <c r="A48" s="27" t="s">
        <v>9</v>
      </c>
      <c r="B48" s="7" t="s">
        <v>44</v>
      </c>
      <c r="C48" s="7" t="s">
        <v>44</v>
      </c>
      <c r="D48" s="8" t="s">
        <v>44</v>
      </c>
      <c r="E48" s="8" t="s">
        <v>45</v>
      </c>
      <c r="F48" s="8" t="s">
        <v>45</v>
      </c>
      <c r="G48" s="8" t="s">
        <v>44</v>
      </c>
      <c r="H48" s="8" t="s">
        <v>44</v>
      </c>
      <c r="I48" s="8" t="s">
        <v>44</v>
      </c>
      <c r="J48" s="8" t="s">
        <v>45</v>
      </c>
      <c r="K48" s="8" t="s">
        <v>45</v>
      </c>
    </row>
    <row r="49" spans="1:16" x14ac:dyDescent="0.2">
      <c r="A49" s="27" t="s">
        <v>18</v>
      </c>
      <c r="B49" s="7" t="s">
        <v>44</v>
      </c>
      <c r="C49" s="7" t="s">
        <v>44</v>
      </c>
      <c r="D49" s="8" t="s">
        <v>44</v>
      </c>
      <c r="E49" s="8" t="s">
        <v>45</v>
      </c>
      <c r="F49" s="8" t="s">
        <v>45</v>
      </c>
      <c r="G49" s="8" t="s">
        <v>44</v>
      </c>
      <c r="H49" s="8" t="s">
        <v>44</v>
      </c>
      <c r="I49" s="8" t="s">
        <v>44</v>
      </c>
      <c r="J49" s="8" t="s">
        <v>45</v>
      </c>
      <c r="K49" s="8" t="s">
        <v>45</v>
      </c>
    </row>
    <row r="50" spans="1:16" x14ac:dyDescent="0.2">
      <c r="A50" t="s">
        <v>51</v>
      </c>
    </row>
    <row r="52" spans="1:16" x14ac:dyDescent="0.2">
      <c r="A52" t="s">
        <v>52</v>
      </c>
    </row>
    <row r="53" spans="1:16" x14ac:dyDescent="0.2">
      <c r="A53" s="11"/>
      <c r="B53" s="34" t="s">
        <v>56</v>
      </c>
      <c r="C53" s="35"/>
      <c r="D53" s="35"/>
      <c r="E53" s="35"/>
      <c r="F53" s="36"/>
      <c r="G53" s="34" t="s">
        <v>55</v>
      </c>
      <c r="H53" s="35"/>
      <c r="I53" s="35"/>
      <c r="J53" s="35"/>
      <c r="K53" s="36"/>
      <c r="L53" s="7" t="s">
        <v>60</v>
      </c>
      <c r="M53" s="1"/>
      <c r="N53" s="1"/>
      <c r="O53" s="1"/>
      <c r="P53" s="1"/>
    </row>
    <row r="54" spans="1:16" x14ac:dyDescent="0.2">
      <c r="A54" s="33" t="s">
        <v>57</v>
      </c>
      <c r="B54" s="25" t="s">
        <v>39</v>
      </c>
      <c r="C54" s="16" t="s">
        <v>40</v>
      </c>
      <c r="D54" s="22" t="s">
        <v>41</v>
      </c>
      <c r="E54" s="22" t="s">
        <v>42</v>
      </c>
      <c r="F54" s="22" t="s">
        <v>43</v>
      </c>
      <c r="G54" s="22" t="s">
        <v>23</v>
      </c>
      <c r="H54" s="22" t="s">
        <v>40</v>
      </c>
      <c r="I54" s="22" t="s">
        <v>41</v>
      </c>
      <c r="J54" s="22" t="s">
        <v>42</v>
      </c>
      <c r="K54" s="22" t="s">
        <v>43</v>
      </c>
      <c r="L54" s="7" t="s">
        <v>39</v>
      </c>
      <c r="M54" s="1" t="s">
        <v>40</v>
      </c>
      <c r="N54" s="1" t="s">
        <v>41</v>
      </c>
      <c r="O54" s="1" t="s">
        <v>42</v>
      </c>
      <c r="P54" s="1" t="s">
        <v>43</v>
      </c>
    </row>
    <row r="55" spans="1:16" x14ac:dyDescent="0.2">
      <c r="A55" s="31" t="s">
        <v>24</v>
      </c>
      <c r="B55" s="25" t="s">
        <v>44</v>
      </c>
      <c r="C55" s="16" t="s">
        <v>44</v>
      </c>
      <c r="D55" s="16" t="s">
        <v>44</v>
      </c>
      <c r="E55" s="19" t="s">
        <v>45</v>
      </c>
      <c r="F55" s="19" t="s">
        <v>45</v>
      </c>
      <c r="G55" s="22" t="s">
        <v>44</v>
      </c>
      <c r="H55" s="22" t="s">
        <v>44</v>
      </c>
      <c r="I55" s="22" t="s">
        <v>44</v>
      </c>
      <c r="J55" s="23" t="s">
        <v>45</v>
      </c>
      <c r="K55" s="23" t="s">
        <v>45</v>
      </c>
      <c r="L55" s="7" t="s">
        <v>44</v>
      </c>
      <c r="M55" s="1" t="s">
        <v>44</v>
      </c>
      <c r="N55" s="1" t="s">
        <v>44</v>
      </c>
      <c r="O55" s="23" t="s">
        <v>45</v>
      </c>
      <c r="P55" s="23" t="s">
        <v>45</v>
      </c>
    </row>
    <row r="56" spans="1:16" x14ac:dyDescent="0.2">
      <c r="A56" s="31" t="s">
        <v>25</v>
      </c>
      <c r="B56" s="25" t="s">
        <v>44</v>
      </c>
      <c r="C56" s="16" t="s">
        <v>44</v>
      </c>
      <c r="D56" s="16" t="s">
        <v>44</v>
      </c>
      <c r="E56" s="19" t="s">
        <v>45</v>
      </c>
      <c r="F56" s="19" t="s">
        <v>45</v>
      </c>
      <c r="G56" s="22" t="s">
        <v>44</v>
      </c>
      <c r="H56" s="22" t="s">
        <v>44</v>
      </c>
      <c r="I56" s="22" t="s">
        <v>44</v>
      </c>
      <c r="J56" s="23" t="s">
        <v>45</v>
      </c>
      <c r="K56" s="23" t="s">
        <v>45</v>
      </c>
      <c r="L56" s="7" t="s">
        <v>44</v>
      </c>
      <c r="M56" s="1" t="s">
        <v>44</v>
      </c>
      <c r="N56" s="1" t="s">
        <v>44</v>
      </c>
      <c r="O56" s="23" t="s">
        <v>45</v>
      </c>
      <c r="P56" s="23" t="s">
        <v>45</v>
      </c>
    </row>
    <row r="57" spans="1:16" x14ac:dyDescent="0.2">
      <c r="A57" s="31" t="s">
        <v>26</v>
      </c>
      <c r="B57" s="25" t="s">
        <v>44</v>
      </c>
      <c r="C57" s="16" t="s">
        <v>44</v>
      </c>
      <c r="D57" s="22" t="s">
        <v>44</v>
      </c>
      <c r="E57" s="22" t="s">
        <v>45</v>
      </c>
      <c r="F57" s="22" t="s">
        <v>45</v>
      </c>
      <c r="G57" s="22" t="s">
        <v>44</v>
      </c>
      <c r="H57" s="22" t="s">
        <v>44</v>
      </c>
      <c r="I57" s="22" t="s">
        <v>44</v>
      </c>
      <c r="J57" s="22" t="s">
        <v>45</v>
      </c>
      <c r="K57" s="22" t="s">
        <v>45</v>
      </c>
      <c r="L57" s="7" t="s">
        <v>44</v>
      </c>
      <c r="M57" s="1" t="s">
        <v>44</v>
      </c>
      <c r="N57" s="1" t="s">
        <v>44</v>
      </c>
      <c r="O57" s="22" t="s">
        <v>45</v>
      </c>
      <c r="P57" s="22" t="s">
        <v>45</v>
      </c>
    </row>
    <row r="58" spans="1:16" x14ac:dyDescent="0.2">
      <c r="A58" s="31" t="s">
        <v>27</v>
      </c>
      <c r="B58" s="25" t="s">
        <v>44</v>
      </c>
      <c r="C58" s="16" t="s">
        <v>44</v>
      </c>
      <c r="D58" s="22" t="s">
        <v>44</v>
      </c>
      <c r="E58" s="22" t="s">
        <v>45</v>
      </c>
      <c r="F58" s="22" t="s">
        <v>45</v>
      </c>
      <c r="G58" s="22" t="s">
        <v>44</v>
      </c>
      <c r="H58" s="22" t="s">
        <v>44</v>
      </c>
      <c r="I58" s="22" t="s">
        <v>44</v>
      </c>
      <c r="J58" s="22" t="s">
        <v>45</v>
      </c>
      <c r="K58" s="22" t="s">
        <v>45</v>
      </c>
      <c r="L58" s="7" t="s">
        <v>44</v>
      </c>
      <c r="M58" s="1" t="s">
        <v>44</v>
      </c>
      <c r="N58" s="1" t="s">
        <v>44</v>
      </c>
      <c r="O58" s="22" t="s">
        <v>45</v>
      </c>
      <c r="P58" s="22" t="s">
        <v>45</v>
      </c>
    </row>
    <row r="59" spans="1:16" x14ac:dyDescent="0.2">
      <c r="A59" s="31" t="s">
        <v>28</v>
      </c>
      <c r="B59" s="25" t="s">
        <v>44</v>
      </c>
      <c r="C59" s="16" t="s">
        <v>44</v>
      </c>
      <c r="D59" s="22" t="s">
        <v>44</v>
      </c>
      <c r="E59" s="22" t="s">
        <v>45</v>
      </c>
      <c r="F59" s="22" t="s">
        <v>45</v>
      </c>
      <c r="G59" s="22" t="s">
        <v>44</v>
      </c>
      <c r="H59" s="22" t="s">
        <v>44</v>
      </c>
      <c r="I59" s="22" t="s">
        <v>44</v>
      </c>
      <c r="J59" s="22" t="s">
        <v>45</v>
      </c>
      <c r="K59" s="22" t="s">
        <v>45</v>
      </c>
      <c r="L59" s="7" t="s">
        <v>44</v>
      </c>
      <c r="M59" s="1" t="s">
        <v>44</v>
      </c>
      <c r="N59" s="1" t="s">
        <v>44</v>
      </c>
      <c r="O59" s="22" t="s">
        <v>45</v>
      </c>
      <c r="P59" s="22" t="s">
        <v>45</v>
      </c>
    </row>
    <row r="60" spans="1:16" x14ac:dyDescent="0.2">
      <c r="A60" s="31" t="s">
        <v>29</v>
      </c>
      <c r="B60" s="25" t="s">
        <v>44</v>
      </c>
      <c r="C60" s="16" t="s">
        <v>44</v>
      </c>
      <c r="D60" s="22" t="s">
        <v>44</v>
      </c>
      <c r="E60" s="22" t="s">
        <v>45</v>
      </c>
      <c r="F60" s="22" t="s">
        <v>45</v>
      </c>
      <c r="G60" s="22" t="s">
        <v>44</v>
      </c>
      <c r="H60" s="22" t="s">
        <v>44</v>
      </c>
      <c r="I60" s="22" t="s">
        <v>44</v>
      </c>
      <c r="J60" s="22" t="s">
        <v>45</v>
      </c>
      <c r="K60" s="22" t="s">
        <v>45</v>
      </c>
      <c r="L60" s="7" t="s">
        <v>44</v>
      </c>
      <c r="M60" s="1" t="s">
        <v>44</v>
      </c>
      <c r="N60" s="1" t="s">
        <v>44</v>
      </c>
      <c r="O60" s="22" t="s">
        <v>45</v>
      </c>
      <c r="P60" s="22" t="s">
        <v>45</v>
      </c>
    </row>
    <row r="61" spans="1:16" x14ac:dyDescent="0.2">
      <c r="A61" s="32" t="s">
        <v>30</v>
      </c>
      <c r="B61" s="25" t="s">
        <v>44</v>
      </c>
      <c r="C61" s="16" t="s">
        <v>44</v>
      </c>
      <c r="D61" s="22" t="s">
        <v>44</v>
      </c>
      <c r="E61" s="22" t="s">
        <v>45</v>
      </c>
      <c r="F61" s="22" t="s">
        <v>45</v>
      </c>
      <c r="G61" s="22" t="s">
        <v>44</v>
      </c>
      <c r="H61" s="22" t="s">
        <v>44</v>
      </c>
      <c r="I61" s="22" t="s">
        <v>44</v>
      </c>
      <c r="J61" s="22" t="s">
        <v>45</v>
      </c>
      <c r="K61" s="22" t="s">
        <v>45</v>
      </c>
      <c r="L61" s="7" t="s">
        <v>44</v>
      </c>
      <c r="M61" s="1" t="s">
        <v>44</v>
      </c>
      <c r="N61" s="1" t="s">
        <v>44</v>
      </c>
      <c r="O61" s="22" t="s">
        <v>45</v>
      </c>
      <c r="P61" s="22" t="s">
        <v>45</v>
      </c>
    </row>
    <row r="62" spans="1:16" x14ac:dyDescent="0.2">
      <c r="A62" s="32" t="s">
        <v>31</v>
      </c>
      <c r="B62" s="25" t="s">
        <v>44</v>
      </c>
      <c r="C62" s="16" t="s">
        <v>44</v>
      </c>
      <c r="D62" s="22" t="s">
        <v>44</v>
      </c>
      <c r="E62" s="22" t="s">
        <v>45</v>
      </c>
      <c r="F62" s="22" t="s">
        <v>45</v>
      </c>
      <c r="G62" s="22" t="s">
        <v>44</v>
      </c>
      <c r="H62" s="22" t="s">
        <v>44</v>
      </c>
      <c r="I62" s="22" t="s">
        <v>44</v>
      </c>
      <c r="J62" s="22" t="s">
        <v>45</v>
      </c>
      <c r="K62" s="22" t="s">
        <v>45</v>
      </c>
      <c r="L62" s="7" t="s">
        <v>44</v>
      </c>
      <c r="M62" s="1" t="s">
        <v>44</v>
      </c>
      <c r="N62" s="1" t="s">
        <v>44</v>
      </c>
      <c r="O62" s="22" t="s">
        <v>45</v>
      </c>
      <c r="P62" s="22" t="s">
        <v>45</v>
      </c>
    </row>
    <row r="63" spans="1:16" x14ac:dyDescent="0.2">
      <c r="A63" s="31" t="s">
        <v>32</v>
      </c>
      <c r="B63" s="25">
        <v>31.75</v>
      </c>
      <c r="C63" s="16">
        <v>30.47</v>
      </c>
      <c r="D63" s="22">
        <v>32.29</v>
      </c>
      <c r="E63" s="29">
        <f>AVERAGE(B63:D63)</f>
        <v>31.50333333333333</v>
      </c>
      <c r="F63" s="24">
        <f>STDEV(B63:D63)</f>
        <v>0.93473703967122967</v>
      </c>
      <c r="G63" s="22" t="s">
        <v>44</v>
      </c>
      <c r="H63" s="22" t="s">
        <v>44</v>
      </c>
      <c r="I63" s="22" t="s">
        <v>44</v>
      </c>
      <c r="J63" s="22" t="s">
        <v>45</v>
      </c>
      <c r="K63" s="22" t="s">
        <v>45</v>
      </c>
      <c r="L63" s="7" t="s">
        <v>44</v>
      </c>
      <c r="M63" s="1" t="s">
        <v>44</v>
      </c>
      <c r="N63" s="1" t="s">
        <v>44</v>
      </c>
      <c r="O63" s="22" t="s">
        <v>45</v>
      </c>
      <c r="P63" s="22" t="s">
        <v>45</v>
      </c>
    </row>
    <row r="64" spans="1:16" x14ac:dyDescent="0.2">
      <c r="A64" s="31" t="s">
        <v>33</v>
      </c>
      <c r="B64" s="25">
        <v>31.78</v>
      </c>
      <c r="C64" s="16">
        <v>29.45</v>
      </c>
      <c r="D64" s="22">
        <v>30.41</v>
      </c>
      <c r="E64" s="29">
        <f t="shared" ref="E64:E65" si="5">AVERAGE(B64:D64)</f>
        <v>30.546666666666667</v>
      </c>
      <c r="F64" s="24">
        <f t="shared" ref="F64:F65" si="6">STDEV(B64:D64)</f>
        <v>1.1709967264400594</v>
      </c>
      <c r="G64" s="22" t="s">
        <v>44</v>
      </c>
      <c r="H64" s="22" t="s">
        <v>44</v>
      </c>
      <c r="I64" s="22" t="s">
        <v>44</v>
      </c>
      <c r="J64" s="22" t="s">
        <v>45</v>
      </c>
      <c r="K64" s="22" t="s">
        <v>45</v>
      </c>
      <c r="L64" s="7" t="s">
        <v>44</v>
      </c>
      <c r="M64" s="1" t="s">
        <v>44</v>
      </c>
      <c r="N64" s="1" t="s">
        <v>44</v>
      </c>
      <c r="O64" s="22" t="s">
        <v>45</v>
      </c>
      <c r="P64" s="22" t="s">
        <v>45</v>
      </c>
    </row>
    <row r="65" spans="1:16" x14ac:dyDescent="0.2">
      <c r="A65" s="30" t="s">
        <v>34</v>
      </c>
      <c r="B65" s="25">
        <v>18.66</v>
      </c>
      <c r="C65" s="16">
        <v>20.47</v>
      </c>
      <c r="D65" s="16">
        <v>21.53</v>
      </c>
      <c r="E65" s="29">
        <f t="shared" si="5"/>
        <v>20.22</v>
      </c>
      <c r="F65" s="24">
        <f t="shared" si="6"/>
        <v>1.4512408483776913</v>
      </c>
      <c r="G65" s="26">
        <v>32.94</v>
      </c>
      <c r="H65" s="26">
        <v>34.22</v>
      </c>
      <c r="I65" s="26">
        <v>33.4</v>
      </c>
      <c r="J65" s="19">
        <f>AVERAGE(G65:I65)</f>
        <v>33.520000000000003</v>
      </c>
      <c r="K65" s="24">
        <f>STDEV(G65:I65)</f>
        <v>0.64838260309789364</v>
      </c>
      <c r="L65" s="7" t="s">
        <v>44</v>
      </c>
      <c r="M65" s="1" t="s">
        <v>44</v>
      </c>
      <c r="N65" s="1" t="s">
        <v>44</v>
      </c>
      <c r="O65" s="1" t="s">
        <v>45</v>
      </c>
      <c r="P65" s="1" t="s">
        <v>45</v>
      </c>
    </row>
    <row r="66" spans="1:16" x14ac:dyDescent="0.2">
      <c r="A66" s="11" t="s">
        <v>51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</sheetData>
  <mergeCells count="5">
    <mergeCell ref="B3:F3"/>
    <mergeCell ref="B38:F38"/>
    <mergeCell ref="G38:K38"/>
    <mergeCell ref="G53:K53"/>
    <mergeCell ref="B53:F53"/>
  </mergeCells>
  <pageMargins left="0.7" right="0.7" top="0.75" bottom="0.75" header="0.3" footer="0.3"/>
  <ignoredErrors>
    <ignoredError sqref="E40:F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Figure 1</vt:lpstr>
      <vt:lpstr>'Figure 1'!_GoBack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jprutanga@gmail.com</dc:creator>
  <cp:lastModifiedBy>jprutanga@gmail.com</cp:lastModifiedBy>
  <dcterms:created xsi:type="dcterms:W3CDTF">2019-06-13T07:53:15Z</dcterms:created>
  <dcterms:modified xsi:type="dcterms:W3CDTF">2020-01-14T13:28:39Z</dcterms:modified>
</cp:coreProperties>
</file>